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card" sheetId="1" state="visible" r:id="rId3"/>
    <sheet name="Calibration tracker" sheetId="2" state="visible" r:id="rId4"/>
    <sheet name="How to us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<sst xmlns="http://schemas.openxmlformats.org/spreadsheetml/2006/main" count="75" uniqueCount="75">
  <si>
    <t xml:space="preserve">Quality scorecard</t>
  </si>
  <si>
    <t xml:space="preserve">Score one contact. Weight each criterion so the weights total 100%, score each 1–5, and the sheet computes a weighted result. A single fatal error (mis-sold, compliance breach, data protection) zeroes the score — set the flag below.</t>
  </si>
  <si>
    <t xml:space="preserve">Criterion</t>
  </si>
  <si>
    <t xml:space="preserve">What good looks like</t>
  </si>
  <si>
    <t xml:space="preserve">Weight %</t>
  </si>
  <si>
    <t xml:space="preserve">Score 1–5</t>
  </si>
  <si>
    <t xml:space="preserve">Weighted %</t>
  </si>
  <si>
    <t xml:space="preserve">Identity &amp; verification</t>
  </si>
  <si>
    <t xml:space="preserve">Correct ID&amp;V completed before any account action; no shortcuts.</t>
  </si>
  <si>
    <t xml:space="preserve">Compliance &amp; disclosure</t>
  </si>
  <si>
    <t xml:space="preserve">Required disclosures given, scripts where mandated, nothing mis-stated.</t>
  </si>
  <si>
    <t xml:space="preserve">Data protection</t>
  </si>
  <si>
    <t xml:space="preserve">Only necessary data accessed; no over-sharing; records updated correctly.</t>
  </si>
  <si>
    <t xml:space="preserve">Understanding the need</t>
  </si>
  <si>
    <t xml:space="preserve">Listened, asked good questions, confirmed the real reason for contact.</t>
  </si>
  <si>
    <t xml:space="preserve">Accuracy of information</t>
  </si>
  <si>
    <t xml:space="preserve">Information given was correct and complete; no guessing.</t>
  </si>
  <si>
    <t xml:space="preserve">Resolution / FCR</t>
  </si>
  <si>
    <t xml:space="preserve">Resolved on this contact where possible; clear next step if not.</t>
  </si>
  <si>
    <t xml:space="preserve">Ownership</t>
  </si>
  <si>
    <t xml:space="preserve">Took ownership, avoided unnecessary transfers, set expectations.</t>
  </si>
  <si>
    <t xml:space="preserve">Empathy &amp; tone</t>
  </si>
  <si>
    <t xml:space="preserve">Warm, professional, matched the customer; vulnerability handled well.</t>
  </si>
  <si>
    <t xml:space="preserve">Clarity of communication</t>
  </si>
  <si>
    <t xml:space="preserve">Plain language, checked understanding, no jargon dumps.</t>
  </si>
  <si>
    <t xml:space="preserve">Efficiency</t>
  </si>
  <si>
    <t xml:space="preserve">No avoidable dead air or padding; respected the customer's time.</t>
  </si>
  <si>
    <t xml:space="preserve">System &amp; process</t>
  </si>
  <si>
    <t xml:space="preserve">Used the right tools/notes/dispositions; clean wrap-up.</t>
  </si>
  <si>
    <t xml:space="preserve">Close</t>
  </si>
  <si>
    <t xml:space="preserve">Confirmed resolution, offered anything further, professional close.</t>
  </si>
  <si>
    <t xml:space="preserve">Weights total</t>
  </si>
  <si>
    <t xml:space="preserve">&lt;- must be 100%</t>
  </si>
  <si>
    <t xml:space="preserve">Fatal error present? (Y/N)</t>
  </si>
  <si>
    <t xml:space="preserve">N</t>
  </si>
  <si>
    <t xml:space="preserve">A fatal error (compliance breach, mis-sale, data-protection failure) overrides the weighted score and makes the contact fail.</t>
  </si>
  <si>
    <t xml:space="preserve">OVERALL SCORE</t>
  </si>
  <si>
    <t xml:space="preserve">Pass / fail (pass mark 85%)</t>
  </si>
  <si>
    <t xml:space="preserve">Scoring guide:  5 = excellent  -  4 = strong  -  3 = adequate  -  2 = weak  -  1 = poor / absent.  Score from the contact itself, not from memory of the agent.   ccplanning.net</t>
  </si>
  <si>
    <t xml:space="preserve">Calibration tracker</t>
  </si>
  <si>
    <t xml:space="preserve">Have every evaluator score the SAME sample contacts independently, then enter each evaluator's overall % here. The sheet shows the spread per contact — where evaluators disagree by more than the threshold, your scoring isn't calibrated yet. Aim to shrink the average range over successive sessions.</t>
  </si>
  <si>
    <t xml:space="preserve">Sample contact</t>
  </si>
  <si>
    <t xml:space="preserve">Evaluator 1</t>
  </si>
  <si>
    <t xml:space="preserve">Evaluator 2</t>
  </si>
  <si>
    <t xml:space="preserve">Evaluator 3</t>
  </si>
  <si>
    <t xml:space="preserve">Evaluator 4</t>
  </si>
  <si>
    <t xml:space="preserve">Evaluator 5</t>
  </si>
  <si>
    <t xml:space="preserve">Evaluator 6</t>
  </si>
  <si>
    <t xml:space="preserve">Mean %</t>
  </si>
  <si>
    <t xml:space="preserve">Range (pts)</t>
  </si>
  <si>
    <t xml:space="preserve">Flag</t>
  </si>
  <si>
    <t xml:space="preserve">Contact A</t>
  </si>
  <si>
    <t xml:space="preserve">Contact B</t>
  </si>
  <si>
    <t xml:space="preserve">Contact C</t>
  </si>
  <si>
    <t xml:space="preserve">Contact D</t>
  </si>
  <si>
    <t xml:space="preserve">Contact E</t>
  </si>
  <si>
    <t xml:space="preserve">Average range across samples (pts)</t>
  </si>
  <si>
    <t xml:space="preserve">Calibration health</t>
  </si>
  <si>
    <t xml:space="preserve">Acceptable range threshold (pts)</t>
  </si>
  <si>
    <t xml:space="preserve">&lt;- evaluators within this many points = agreement</t>
  </si>
  <si>
    <t xml:space="preserve">Enter each evaluator's OVERALL % from the Scorecard tab. Re-run the same samples each session and watch the average range fall.   ccplanning.net</t>
  </si>
  <si>
    <t xml:space="preserve">Quality scorecard &amp; calibration tracker — how to use</t>
  </si>
  <si>
    <t xml:space="preserve">1.  Adapt the scorecard to YOUR definition of good.</t>
  </si>
  <si>
    <t xml:space="preserve">     Rename criteria, rewrite 'what good looks like', and reweight so the weights total 100%. Score what changes the customer outcome — not what is easy to count.</t>
  </si>
  <si>
    <t xml:space="preserve">2.  Keep the weights honest.</t>
  </si>
  <si>
    <t xml:space="preserve">     If compliance and resolution are what matter, weight them. The check cell shows the running total; it must read 100%.</t>
  </si>
  <si>
    <t xml:space="preserve">3.  Separate fatals from points.</t>
  </si>
  <si>
    <t xml:space="preserve">     Some failures aren't a deduction — they're a fail. Set the fatal flag to Y for a compliance breach, a mis-sale or a data-protection failure, and the contact fails regardless of the weighted score.</t>
  </si>
  <si>
    <t xml:space="preserve">4.  Calibrate before you trust the numbers.</t>
  </si>
  <si>
    <t xml:space="preserve">     Once a month, have every evaluator score the SAME 5 sample contacts independently. Enter each evaluator's overall % on the Calibration tab.</t>
  </si>
  <si>
    <t xml:space="preserve">5.  Read the spread, not the average.</t>
  </si>
  <si>
    <t xml:space="preserve">     The Range column is the calibration signal: a wide range means evaluators disagree about what the score should be. Anything over the threshold needs a conversation about why.</t>
  </si>
  <si>
    <t xml:space="preserve">6.  Shrink the range over time.</t>
  </si>
  <si>
    <t xml:space="preserve">     A calibrated team lands within a few points of each other. Track the average range session to session — falling range means your scores are starting to mean the same thing.</t>
  </si>
  <si>
    <t xml:space="preserve">Pairs with:  the QA calibration article, the 'what to score' article, and the quality Academy track on ccplanning.net.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</si>
</sst>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0"/>
    <numFmt numFmtId="168" formatCode="0.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F8C"/>
      <name val="Arial"/>
      <family val="0"/>
      <charset val="1"/>
    </font>
    <font>
      <sz val="10"/>
      <color rgb="FF5A657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5A6577"/>
      <name val="Arial"/>
      <family val="0"/>
      <charset val="1"/>
    </font>
    <font>
      <sz val="9"/>
      <color rgb="FF5A6577"/>
      <name val="Arial"/>
      <family val="0"/>
      <charset val="1"/>
    </font>
    <font>
      <b val="true"/>
      <sz val="10"/>
      <color rgb="FFB5474B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5A6577"/>
      <name val="Arial"/>
      <family val="0"/>
      <charset val="1"/>
    </font>
    <font>
      <b val="true"/>
      <sz val="12"/>
      <color rgb="FF1F3F8C"/>
      <name val="Arial"/>
      <family val="0"/>
      <charset val="1"/>
    </font>
    <font>
      <b val="true"/>
      <sz val="14"/>
      <color rgb="FF1F3F8C"/>
      <name val="Arial"/>
      <family val="0"/>
      <charset val="1"/>
    </font>
    <font>
      <b val="true"/>
      <sz val="11"/>
      <name val="Arial"/>
      <family val="0"/>
      <charset val="1"/>
    </font>
    <font>
      <sz val="8"/>
      <color rgb="FF5A6577"/>
      <name val="Arial"/>
      <family val="0"/>
      <charset val="1"/>
    </font>
    <font>
      <b val="true"/>
      <sz val="10"/>
      <color rgb="FF1F3F8C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1F3F8C"/>
      <name val="Arial"/>
      <family val="0"/>
      <charset val="1"/>
    </font>
    <font>
      <i val="true"/>
      <sz val="10"/>
      <color rgb="FF5A6577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5AAC"/>
        <bgColor rgb="FF1F3F8C"/>
      </patternFill>
    </fill>
    <fill>
      <patternFill patternType="solid">
        <fgColor rgb="FFF6E9EA"/>
        <bgColor rgb="FFEAF0FB"/>
      </patternFill>
    </fill>
    <fill>
      <patternFill patternType="solid">
        <fgColor rgb="FFDCE6F7"/>
        <bgColor rgb="FFEAF0FB"/>
      </patternFill>
    </fill>
    <fill>
      <patternFill patternType="solid">
        <fgColor rgb="FFEAF0FB"/>
        <bgColor rgb="FFF6E9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2E3"/>
      </left>
      <right style="thin">
        <color rgb="FFC9D2E3"/>
      </right>
      <top style="thin">
        <color rgb="FFC9D2E3"/>
      </top>
      <bottom style="thin">
        <color rgb="FFC9D2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5474B"/>
      <rgbColor rgb="FFF6E9EA"/>
      <rgbColor rgb="FFEAF0FB"/>
      <rgbColor rgb="FF660066"/>
      <rgbColor rgb="FFFF8080"/>
      <rgbColor rgb="FF2E5AAC"/>
      <rgbColor rgb="FFC9D2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577"/>
      <rgbColor rgb="FF969696"/>
      <rgbColor rgb="FF003366"/>
      <rgbColor rgb="FF339966"/>
      <rgbColor rgb="FF003300"/>
      <rgbColor rgb="FF333300"/>
      <rgbColor rgb="FF993300"/>
      <rgbColor rgb="FF993366"/>
      <rgbColor rgb="FF1F3F8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4"/>
    <col collapsed="false" customWidth="true" hidden="false" outlineLevel="0" max="4" min="3" style="0" width="11"/>
    <col collapsed="false" customWidth="true" hidden="false" outlineLevel="0" max="5" min="5" style="0" width="13"/>
  </cols>
  <sheetData>
    <row r="1" customFormat="false" ht="22.05" hidden="false" customHeight="false" outlineLevel="0" collapsed="false">
      <c r="A1" s="1" t="s">
        <v>0</v>
      </c>
    </row>
    <row r="2" customFormat="false" ht="42" hidden="false" customHeight="tru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22.35" hidden="false" customHeight="false" outlineLevel="0" collapsed="false">
      <c r="A5" s="4" t="s">
        <v>7</v>
      </c>
      <c r="B5" s="5" t="s">
        <v>8</v>
      </c>
      <c r="C5" s="6" t="n">
        <v>0.12</v>
      </c>
      <c r="D5" s="7" t="n">
        <v>3</v>
      </c>
      <c r="E5" s="8" t="n">
        <f aca="false">C5*D5/5</f>
        <v>0.072</v>
      </c>
    </row>
    <row r="6" customFormat="false" ht="22.35" hidden="false" customHeight="false" outlineLevel="0" collapsed="false">
      <c r="A6" s="4" t="s">
        <v>9</v>
      </c>
      <c r="B6" s="5" t="s">
        <v>10</v>
      </c>
      <c r="C6" s="6" t="n">
        <v>0.12</v>
      </c>
      <c r="D6" s="7" t="n">
        <v>3</v>
      </c>
      <c r="E6" s="8" t="n">
        <f aca="false">C6*D6/5</f>
        <v>0.072</v>
      </c>
    </row>
    <row r="7" customFormat="false" ht="22.35" hidden="false" customHeight="false" outlineLevel="0" collapsed="false">
      <c r="A7" s="4" t="s">
        <v>11</v>
      </c>
      <c r="B7" s="5" t="s">
        <v>12</v>
      </c>
      <c r="C7" s="6" t="n">
        <v>0.1</v>
      </c>
      <c r="D7" s="7" t="n">
        <v>3</v>
      </c>
      <c r="E7" s="8" t="n">
        <f aca="false">C7*D7/5</f>
        <v>0.06</v>
      </c>
    </row>
    <row r="8" customFormat="false" ht="22.35" hidden="false" customHeight="false" outlineLevel="0" collapsed="false">
      <c r="A8" s="4" t="s">
        <v>13</v>
      </c>
      <c r="B8" s="5" t="s">
        <v>14</v>
      </c>
      <c r="C8" s="6" t="n">
        <v>0.1</v>
      </c>
      <c r="D8" s="7" t="n">
        <v>3</v>
      </c>
      <c r="E8" s="8" t="n">
        <f aca="false">C8*D8/5</f>
        <v>0.06</v>
      </c>
    </row>
    <row r="9" customFormat="false" ht="15" hidden="false" customHeight="false" outlineLevel="0" collapsed="false">
      <c r="A9" s="4" t="s">
        <v>15</v>
      </c>
      <c r="B9" s="5" t="s">
        <v>16</v>
      </c>
      <c r="C9" s="6" t="n">
        <v>0.12</v>
      </c>
      <c r="D9" s="7" t="n">
        <v>3</v>
      </c>
      <c r="E9" s="8" t="n">
        <f aca="false">C9*D9/5</f>
        <v>0.072</v>
      </c>
    </row>
    <row r="10" customFormat="false" ht="22.35" hidden="false" customHeight="false" outlineLevel="0" collapsed="false">
      <c r="A10" s="4" t="s">
        <v>17</v>
      </c>
      <c r="B10" s="5" t="s">
        <v>18</v>
      </c>
      <c r="C10" s="6" t="n">
        <v>0.12</v>
      </c>
      <c r="D10" s="7" t="n">
        <v>3</v>
      </c>
      <c r="E10" s="8" t="n">
        <f aca="false">C10*D10/5</f>
        <v>0.072</v>
      </c>
    </row>
    <row r="11" customFormat="false" ht="22.35" hidden="false" customHeight="false" outlineLevel="0" collapsed="false">
      <c r="A11" s="4" t="s">
        <v>19</v>
      </c>
      <c r="B11" s="5" t="s">
        <v>20</v>
      </c>
      <c r="C11" s="6" t="n">
        <v>0.08</v>
      </c>
      <c r="D11" s="7" t="n">
        <v>3</v>
      </c>
      <c r="E11" s="8" t="n">
        <f aca="false">C11*D11/5</f>
        <v>0.048</v>
      </c>
    </row>
    <row r="12" customFormat="false" ht="22.35" hidden="false" customHeight="false" outlineLevel="0" collapsed="false">
      <c r="A12" s="4" t="s">
        <v>21</v>
      </c>
      <c r="B12" s="5" t="s">
        <v>22</v>
      </c>
      <c r="C12" s="6" t="n">
        <v>0.08</v>
      </c>
      <c r="D12" s="7" t="n">
        <v>3</v>
      </c>
      <c r="E12" s="8" t="n">
        <f aca="false">C12*D12/5</f>
        <v>0.048</v>
      </c>
    </row>
    <row r="13" customFormat="false" ht="15" hidden="false" customHeight="false" outlineLevel="0" collapsed="false">
      <c r="A13" s="4" t="s">
        <v>23</v>
      </c>
      <c r="B13" s="5" t="s">
        <v>24</v>
      </c>
      <c r="C13" s="6" t="n">
        <v>0.06</v>
      </c>
      <c r="D13" s="7" t="n">
        <v>3</v>
      </c>
      <c r="E13" s="8" t="n">
        <f aca="false">C13*D13/5</f>
        <v>0.036</v>
      </c>
    </row>
    <row r="14" customFormat="false" ht="22.35" hidden="false" customHeight="false" outlineLevel="0" collapsed="false">
      <c r="A14" s="4" t="s">
        <v>25</v>
      </c>
      <c r="B14" s="5" t="s">
        <v>26</v>
      </c>
      <c r="C14" s="6" t="n">
        <v>0.04</v>
      </c>
      <c r="D14" s="7" t="n">
        <v>3</v>
      </c>
      <c r="E14" s="8" t="n">
        <f aca="false">C14*D14/5</f>
        <v>0.024</v>
      </c>
    </row>
    <row r="15" customFormat="false" ht="15" hidden="false" customHeight="false" outlineLevel="0" collapsed="false">
      <c r="A15" s="4" t="s">
        <v>27</v>
      </c>
      <c r="B15" s="5" t="s">
        <v>28</v>
      </c>
      <c r="C15" s="6" t="n">
        <v>0.04</v>
      </c>
      <c r="D15" s="7" t="n">
        <v>3</v>
      </c>
      <c r="E15" s="8" t="n">
        <f aca="false">C15*D15/5</f>
        <v>0.024</v>
      </c>
    </row>
    <row r="16" customFormat="false" ht="22.35" hidden="false" customHeight="false" outlineLevel="0" collapsed="false">
      <c r="A16" s="4" t="s">
        <v>29</v>
      </c>
      <c r="B16" s="5" t="s">
        <v>30</v>
      </c>
      <c r="C16" s="6" t="n">
        <v>0.02</v>
      </c>
      <c r="D16" s="7" t="n">
        <v>3</v>
      </c>
      <c r="E16" s="8" t="n">
        <f aca="false">C16*D16/5</f>
        <v>0.012</v>
      </c>
    </row>
    <row r="17" customFormat="false" ht="15" hidden="false" customHeight="false" outlineLevel="0" collapsed="false">
      <c r="A17" s="9" t="s">
        <v>31</v>
      </c>
      <c r="C17" s="10" t="n">
        <f aca="false">SUM(C5:C16)</f>
        <v>1</v>
      </c>
      <c r="D17" s="11" t="s">
        <v>32</v>
      </c>
    </row>
    <row r="19" customFormat="false" ht="15" hidden="false" customHeight="false" outlineLevel="0" collapsed="false">
      <c r="A19" s="12" t="s">
        <v>33</v>
      </c>
      <c r="C19" s="13" t="s">
        <v>34</v>
      </c>
    </row>
    <row r="20" customFormat="false" ht="15" hidden="false" customHeight="false" outlineLevel="0" collapsed="false">
      <c r="A20" s="14" t="s">
        <v>35</v>
      </c>
      <c r="B20" s="14"/>
      <c r="C20" s="14"/>
      <c r="D20" s="14"/>
      <c r="E20" s="14"/>
    </row>
    <row r="22" customFormat="false" ht="17.35" hidden="false" customHeight="false" outlineLevel="0" collapsed="false">
      <c r="A22" s="15" t="s">
        <v>36</v>
      </c>
      <c r="E22" s="16" t="n">
        <f aca="false">IF(UPPER(C19)="Y",0,SUM(E5:E16))</f>
        <v>0.6</v>
      </c>
    </row>
    <row r="23" customFormat="false" ht="15" hidden="false" customHeight="false" outlineLevel="0" collapsed="false">
      <c r="A23" s="17" t="s">
        <v>37</v>
      </c>
      <c r="E23" s="18" t="str">
        <f aca="false">IF(E22&gt;=0.85,"PASS","FAIL")</f>
        <v>FAIL</v>
      </c>
    </row>
    <row r="25" customFormat="false" ht="15" hidden="false" customHeight="false" outlineLevel="0" collapsed="false">
      <c r="A25" s="19" t="s">
        <v>38</v>
      </c>
      <c r="B25" s="19"/>
      <c r="C25" s="19"/>
      <c r="D25" s="19"/>
      <c r="E25" s="19"/>
    </row>
  </sheetData>
  <mergeCells count="3">
    <mergeCell ref="A2:E2"/>
    <mergeCell ref="A20:E20"/>
    <mergeCell ref="A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9" min="2" style="0" width="12"/>
    <col collapsed="false" customWidth="true" hidden="false" outlineLevel="0" max="10" min="10" style="0" width="10"/>
  </cols>
  <sheetData>
    <row r="1" customFormat="false" ht="22.05" hidden="false" customHeight="false" outlineLevel="0" collapsed="false">
      <c r="A1" s="1" t="s">
        <v>39</v>
      </c>
    </row>
    <row r="2" customFormat="false" ht="54" hidden="false" customHeight="true" outlineLevel="0" collapsed="false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</row>
    <row r="5" customFormat="false" ht="15" hidden="false" customHeight="false" outlineLevel="0" collapsed="false">
      <c r="A5" s="20" t="s">
        <v>51</v>
      </c>
      <c r="B5" s="21" t="n">
        <v>78</v>
      </c>
      <c r="C5" s="21" t="n">
        <v>82</v>
      </c>
      <c r="D5" s="21" t="n">
        <v>71</v>
      </c>
      <c r="E5" s="21" t="n">
        <v>80</v>
      </c>
      <c r="F5" s="21" t="n">
        <v>76</v>
      </c>
      <c r="G5" s="21" t="n">
        <v>84</v>
      </c>
      <c r="H5" s="8" t="n">
        <f aca="false">AVERAGE(B5:G5)/100</f>
        <v>0.785</v>
      </c>
      <c r="I5" s="22" t="n">
        <f aca="false">MAX(B5:G5)-MIN(B5:G5)</f>
        <v>13</v>
      </c>
      <c r="J5" s="22" t="str">
        <f aca="false">IF(I5&gt;$C$13,"Review","OK")</f>
        <v>Review</v>
      </c>
    </row>
    <row r="6" customFormat="false" ht="15" hidden="false" customHeight="false" outlineLevel="0" collapsed="false">
      <c r="A6" s="20" t="s">
        <v>52</v>
      </c>
      <c r="B6" s="21" t="n">
        <v>90</v>
      </c>
      <c r="C6" s="21" t="n">
        <v>88</v>
      </c>
      <c r="D6" s="21" t="n">
        <v>92</v>
      </c>
      <c r="E6" s="21" t="n">
        <v>85</v>
      </c>
      <c r="F6" s="21" t="n">
        <v>91</v>
      </c>
      <c r="G6" s="21" t="n">
        <v>89</v>
      </c>
      <c r="H6" s="8" t="n">
        <f aca="false">AVERAGE(B6:G6)/100</f>
        <v>0.891666666666667</v>
      </c>
      <c r="I6" s="22" t="n">
        <f aca="false">MAX(B6:G6)-MIN(B6:G6)</f>
        <v>7</v>
      </c>
      <c r="J6" s="22" t="str">
        <f aca="false">IF(I6&gt;$C$13,"Review","OK")</f>
        <v>OK</v>
      </c>
    </row>
    <row r="7" customFormat="false" ht="15" hidden="false" customHeight="false" outlineLevel="0" collapsed="false">
      <c r="A7" s="20" t="s">
        <v>53</v>
      </c>
      <c r="B7" s="21" t="n">
        <v>62</v>
      </c>
      <c r="C7" s="21" t="n">
        <v>75</v>
      </c>
      <c r="D7" s="21" t="n">
        <v>58</v>
      </c>
      <c r="E7" s="21" t="n">
        <v>70</v>
      </c>
      <c r="F7" s="21" t="n">
        <v>66</v>
      </c>
      <c r="G7" s="21" t="n">
        <v>80</v>
      </c>
      <c r="H7" s="8" t="n">
        <f aca="false">AVERAGE(B7:G7)/100</f>
        <v>0.685</v>
      </c>
      <c r="I7" s="22" t="n">
        <f aca="false">MAX(B7:G7)-MIN(B7:G7)</f>
        <v>22</v>
      </c>
      <c r="J7" s="22" t="str">
        <f aca="false">IF(I7&gt;$C$13,"Review","OK")</f>
        <v>Review</v>
      </c>
    </row>
    <row r="8" customFormat="false" ht="15" hidden="false" customHeight="false" outlineLevel="0" collapsed="false">
      <c r="A8" s="20" t="s">
        <v>54</v>
      </c>
      <c r="B8" s="21" t="n">
        <v>95</v>
      </c>
      <c r="C8" s="21" t="n">
        <v>94</v>
      </c>
      <c r="D8" s="21" t="n">
        <v>96</v>
      </c>
      <c r="E8" s="21" t="n">
        <v>93</v>
      </c>
      <c r="F8" s="21" t="n">
        <v>95</v>
      </c>
      <c r="G8" s="21" t="n">
        <v>97</v>
      </c>
      <c r="H8" s="8" t="n">
        <f aca="false">AVERAGE(B8:G8)/100</f>
        <v>0.95</v>
      </c>
      <c r="I8" s="22" t="n">
        <f aca="false">MAX(B8:G8)-MIN(B8:G8)</f>
        <v>4</v>
      </c>
      <c r="J8" s="22" t="str">
        <f aca="false">IF(I8&gt;$C$13,"Review","OK")</f>
        <v>OK</v>
      </c>
    </row>
    <row r="9" customFormat="false" ht="15" hidden="false" customHeight="false" outlineLevel="0" collapsed="false">
      <c r="A9" s="20" t="s">
        <v>55</v>
      </c>
      <c r="B9" s="21" t="n">
        <v>70</v>
      </c>
      <c r="C9" s="21" t="n">
        <v>68</v>
      </c>
      <c r="D9" s="21" t="n">
        <v>72</v>
      </c>
      <c r="E9" s="21" t="n">
        <v>55</v>
      </c>
      <c r="F9" s="21" t="n">
        <v>74</v>
      </c>
      <c r="G9" s="21" t="n">
        <v>69</v>
      </c>
      <c r="H9" s="8" t="n">
        <f aca="false">AVERAGE(B9:G9)/100</f>
        <v>0.68</v>
      </c>
      <c r="I9" s="22" t="n">
        <f aca="false">MAX(B9:G9)-MIN(B9:G9)</f>
        <v>19</v>
      </c>
      <c r="J9" s="22" t="str">
        <f aca="false">IF(I9&gt;$C$13,"Review","OK")</f>
        <v>Review</v>
      </c>
    </row>
    <row r="11" customFormat="false" ht="15" hidden="false" customHeight="false" outlineLevel="0" collapsed="false">
      <c r="A11" s="23" t="s">
        <v>56</v>
      </c>
      <c r="I11" s="24" t="n">
        <f aca="false">AVERAGE(I5:I9)</f>
        <v>13</v>
      </c>
    </row>
    <row r="12" customFormat="false" ht="15" hidden="false" customHeight="false" outlineLevel="0" collapsed="false">
      <c r="A12" s="17" t="s">
        <v>57</v>
      </c>
      <c r="I12" s="18" t="str">
        <f aca="false">IF(I11&lt;=$C$13,"Calibrated",IF(I11&lt;=$C$13*2,"Drifting","Not calibrated"))</f>
        <v>Drifting</v>
      </c>
    </row>
    <row r="13" customFormat="false" ht="15" hidden="false" customHeight="false" outlineLevel="0" collapsed="false">
      <c r="A13" s="17" t="s">
        <v>58</v>
      </c>
      <c r="C13" s="25" t="n">
        <v>10</v>
      </c>
      <c r="D13" s="11" t="s">
        <v>59</v>
      </c>
    </row>
    <row r="15" customFormat="false" ht="15" hidden="false" customHeight="false" outlineLevel="0" collapsed="false">
      <c r="A15" s="19" t="s">
        <v>60</v>
      </c>
      <c r="B15" s="19"/>
      <c r="C15" s="19"/>
      <c r="D15" s="19"/>
      <c r="E15" s="19"/>
      <c r="F15" s="19"/>
      <c r="G15" s="19"/>
      <c r="H15" s="19"/>
      <c r="I15" s="19"/>
      <c r="J15" s="19"/>
    </row>
  </sheetData>
  <mergeCells count="2">
    <mergeCell ref="A2:J2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22.05" hidden="false" customHeight="false" outlineLevel="0" collapsed="false">
      <c r="A1" s="1" t="s">
        <v>61</v>
      </c>
    </row>
    <row r="3" customFormat="false" ht="15" hidden="false" customHeight="false" outlineLevel="0" collapsed="false">
      <c r="A3" s="26"/>
    </row>
    <row r="4" customFormat="false" ht="15" hidden="false" customHeight="false" outlineLevel="0" collapsed="false">
      <c r="A4" s="27" t="s">
        <v>62</v>
      </c>
    </row>
    <row r="5" customFormat="false" ht="15" hidden="false" customHeight="false" outlineLevel="0" collapsed="false">
      <c r="A5" s="26" t="s">
        <v>63</v>
      </c>
    </row>
    <row r="6" customFormat="false" ht="15" hidden="false" customHeight="false" outlineLevel="0" collapsed="false">
      <c r="A6" s="26"/>
    </row>
    <row r="7" customFormat="false" ht="15" hidden="false" customHeight="false" outlineLevel="0" collapsed="false">
      <c r="A7" s="27" t="s">
        <v>64</v>
      </c>
    </row>
    <row r="8" customFormat="false" ht="15" hidden="false" customHeight="false" outlineLevel="0" collapsed="false">
      <c r="A8" s="26" t="s">
        <v>65</v>
      </c>
    </row>
    <row r="9" customFormat="false" ht="15" hidden="false" customHeight="false" outlineLevel="0" collapsed="false">
      <c r="A9" s="26"/>
    </row>
    <row r="10" customFormat="false" ht="15" hidden="false" customHeight="false" outlineLevel="0" collapsed="false">
      <c r="A10" s="27" t="s">
        <v>66</v>
      </c>
    </row>
    <row r="11" customFormat="false" ht="15" hidden="false" customHeight="false" outlineLevel="0" collapsed="false">
      <c r="A11" s="26" t="s">
        <v>67</v>
      </c>
    </row>
    <row r="12" customFormat="false" ht="15" hidden="false" customHeight="false" outlineLevel="0" collapsed="false">
      <c r="A12" s="26"/>
    </row>
    <row r="13" customFormat="false" ht="15" hidden="false" customHeight="false" outlineLevel="0" collapsed="false">
      <c r="A13" s="27" t="s">
        <v>68</v>
      </c>
    </row>
    <row r="14" customFormat="false" ht="15" hidden="false" customHeight="false" outlineLevel="0" collapsed="false">
      <c r="A14" s="26" t="s">
        <v>69</v>
      </c>
    </row>
    <row r="15" customFormat="false" ht="15" hidden="false" customHeight="false" outlineLevel="0" collapsed="false">
      <c r="A15" s="26"/>
    </row>
    <row r="16" customFormat="false" ht="15" hidden="false" customHeight="false" outlineLevel="0" collapsed="false">
      <c r="A16" s="27" t="s">
        <v>70</v>
      </c>
    </row>
    <row r="17" customFormat="false" ht="15" hidden="false" customHeight="false" outlineLevel="0" collapsed="false">
      <c r="A17" s="26" t="s">
        <v>71</v>
      </c>
    </row>
    <row r="18" customFormat="false" ht="15" hidden="false" customHeight="false" outlineLevel="0" collapsed="false">
      <c r="A18" s="26"/>
    </row>
    <row r="19" customFormat="false" ht="15" hidden="false" customHeight="false" outlineLevel="0" collapsed="false">
      <c r="A19" s="27" t="s">
        <v>72</v>
      </c>
    </row>
    <row r="20" customFormat="false" ht="15" hidden="false" customHeight="false" outlineLevel="0" collapsed="false">
      <c r="A20" s="26" t="s">
        <v>73</v>
      </c>
    </row>
    <row r="21" customFormat="false" ht="15" hidden="false" customHeight="false" outlineLevel="0" collapsed="false">
      <c r="A21" s="26"/>
    </row>
    <row r="22" customFormat="false" ht="15" hidden="false" customHeight="false" outlineLevel="0" collapsed="false">
      <c r="A22" s="28" t="s">
        <v>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2026-05-31T15:27:48Z</dcterms:created>
  <dc:creator>openpyxl</dc:creator>
  <dc:description/>
  <dc:language>en-US</dc:language>
  <cp:lastModifiedBy/>
  <dcterms:modified xsi:type="dcterms:W3CDTF">2026-05-31T15:27:48Z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